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hartEx1.xml" ContentType="application/vnd.ms-office.chartex+xml"/>
  <Override PartName="/xl/charts/chartEx2.xml" ContentType="application/vnd.ms-office.chartex+xml"/>
  <Override PartName="/xl/charts/chartEx3.xml" ContentType="application/vnd.ms-office.chartex+xml"/>
  <Override PartName="/xl/charts/chartEx4.xml" ContentType="application/vnd.ms-office.chartex+xml"/>
  <Override PartName="/xl/charts/colors20.xml" ContentType="application/vnd.ms-office.chartcolorstyle+xml"/>
  <Override PartName="/xl/charts/style20.xml" ContentType="application/vnd.ms-office.chartstyle+xml"/>
  <Override PartName="/xl/charts/colors3.xml" ContentType="application/vnd.ms-office.chartcolorstyle+xml"/>
  <Override PartName="/xl/charts/style3.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SP_HLE\Nextcloud\Projets\PTEF\21 - Culture\04 - livrables\02 - Rapport final\PR MISE EN PAGE GRAPHIQUES\Livre\"/>
    </mc:Choice>
  </mc:AlternateContent>
  <bookViews>
    <workbookView xWindow="-120" yWindow="-120" windowWidth="20730" windowHeight="11160"/>
  </bookViews>
  <sheets>
    <sheet name="Read me SOMMAIRE CINEMA" sheetId="12" r:id="rId1"/>
    <sheet name="couts production livre" sheetId="10" r:id="rId2"/>
    <sheet name="Bilan Carbone Hachette" sheetId="5" r:id="rId3"/>
    <sheet name="bilan carbone librairie" sheetId="9" r:id="rId4"/>
    <sheet name="total livre vendu en librai" sheetId="11" r:id="rId5"/>
    <sheet name="potentiel de réduction" sheetId="8" r:id="rId6"/>
  </sheets>
  <externalReferences>
    <externalReference r:id="rId7"/>
    <externalReference r:id="rId8"/>
  </externalReferences>
  <definedNames>
    <definedName name="\L">#REF!</definedName>
    <definedName name="_xlchart.v1.0" hidden="1">'Bilan Carbone Hachette'!$A$2:$B$13</definedName>
    <definedName name="_xlchart.v1.1" hidden="1">'Bilan Carbone Hachette'!$C$2:$C$13</definedName>
    <definedName name="_xlchart.v1.10" hidden="1">'potentiel de réduction'!$A$2:$A$10</definedName>
    <definedName name="_xlchart.v1.11" hidden="1">'potentiel de réduction'!$B$2:$B$10</definedName>
    <definedName name="_xlchart.v1.12" hidden="1">'potentiel de réduction'!$A$14:$A$23</definedName>
    <definedName name="_xlchart.v1.13" hidden="1">'potentiel de réduction'!$B$14:$B$23</definedName>
    <definedName name="_xlchart.v1.2" hidden="1">'Bilan Carbone Hachette'!$E$11:$E$15</definedName>
    <definedName name="_xlchart.v1.3" hidden="1">'Bilan Carbone Hachette'!$F$11:$F$15</definedName>
    <definedName name="_xlchart.v1.4" hidden="1">'Bilan Carbone Hachette'!$A$2:$B$13</definedName>
    <definedName name="_xlchart.v1.5" hidden="1">'Bilan Carbone Hachette'!$C$2:$C$13</definedName>
    <definedName name="_xlchart.v1.6" hidden="1">'bilan carbone librairie'!$J$2:$J$8</definedName>
    <definedName name="_xlchart.v1.7" hidden="1">'bilan carbone librairie'!$K$2:$K$8</definedName>
    <definedName name="_xlchart.v1.8" hidden="1">'total livre vendu en librai'!$A$2:$B$13</definedName>
    <definedName name="_xlchart.v1.9" hidden="1">'total livre vendu en librai'!$C$2:$C$13</definedName>
    <definedName name="FE_Immobilisations_VMO">'[2]FE Immobilisations'!$C$137:$C$142</definedName>
    <definedName name="Liste_Immobilisations2">[2]Utilitaires!$M$586:$M$587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8" l="1"/>
  <c r="B10" i="8"/>
  <c r="B12" i="9" l="1"/>
  <c r="C12" i="9" s="1"/>
  <c r="C10" i="9" l="1"/>
  <c r="C7" i="9"/>
  <c r="C3" i="9"/>
  <c r="C11" i="9"/>
  <c r="C5" i="9"/>
  <c r="C8" i="9"/>
  <c r="C4" i="9"/>
  <c r="C6" i="9"/>
  <c r="C9" i="9"/>
</calcChain>
</file>

<file path=xl/sharedStrings.xml><?xml version="1.0" encoding="utf-8"?>
<sst xmlns="http://schemas.openxmlformats.org/spreadsheetml/2006/main" count="127" uniqueCount="99">
  <si>
    <t>Auteur</t>
  </si>
  <si>
    <t>Production</t>
  </si>
  <si>
    <t>en %</t>
  </si>
  <si>
    <t>Energie</t>
  </si>
  <si>
    <t>achats papeterie</t>
  </si>
  <si>
    <t>Achats autre</t>
  </si>
  <si>
    <t>Fret</t>
  </si>
  <si>
    <t>Déplacements</t>
  </si>
  <si>
    <t>Déchets directs</t>
  </si>
  <si>
    <t>diffusion</t>
  </si>
  <si>
    <t>Immobilisations</t>
  </si>
  <si>
    <t>vie de bureau</t>
  </si>
  <si>
    <t>Clients - déplacements</t>
  </si>
  <si>
    <t>Utilisation et fin de vie</t>
  </si>
  <si>
    <t>Total</t>
  </si>
  <si>
    <t>moins de 5 km</t>
  </si>
  <si>
    <t>En voiture</t>
  </si>
  <si>
    <t>5 à 10 km</t>
  </si>
  <si>
    <t>Impression</t>
  </si>
  <si>
    <t>A pied</t>
  </si>
  <si>
    <t>10 à 20 km</t>
  </si>
  <si>
    <t>En vélo</t>
  </si>
  <si>
    <t>20 à 30 km</t>
  </si>
  <si>
    <t>En transports en commun</t>
  </si>
  <si>
    <t>vacanciers</t>
  </si>
  <si>
    <t>Diffusion</t>
  </si>
  <si>
    <t>Librairie</t>
  </si>
  <si>
    <t>autre</t>
  </si>
  <si>
    <t>papier</t>
  </si>
  <si>
    <t>impression</t>
  </si>
  <si>
    <t>Distribution</t>
  </si>
  <si>
    <t>Editeur</t>
  </si>
  <si>
    <t>achats</t>
  </si>
  <si>
    <t>déplacements</t>
  </si>
  <si>
    <t>Clients</t>
  </si>
  <si>
    <t>Papier</t>
  </si>
  <si>
    <t>Impression - façonnage</t>
  </si>
  <si>
    <t>hors fret</t>
  </si>
  <si>
    <t>fret</t>
  </si>
  <si>
    <t xml:space="preserve"> </t>
  </si>
  <si>
    <t>Production détruite</t>
  </si>
  <si>
    <t>Autre (édition et fabrication)</t>
  </si>
  <si>
    <t>vie de la librairie</t>
  </si>
  <si>
    <t>déplacement clients</t>
  </si>
  <si>
    <t>Objectif</t>
  </si>
  <si>
    <t>Emissions actuelles</t>
  </si>
  <si>
    <t>Solde</t>
  </si>
  <si>
    <t>Diviser la production par 2</t>
  </si>
  <si>
    <t>Répartition des coûts de production d'un livre</t>
  </si>
  <si>
    <t>Edition</t>
  </si>
  <si>
    <t>Fabrication</t>
  </si>
  <si>
    <t>Point de vente</t>
  </si>
  <si>
    <t>Répartition des émissions par poste chez Hachette en 2015</t>
  </si>
  <si>
    <t>production, 66%</t>
  </si>
  <si>
    <t>Autre</t>
  </si>
  <si>
    <t>distribution, 19%</t>
  </si>
  <si>
    <t>Fret matières premières</t>
  </si>
  <si>
    <t>Fret Produits finis</t>
  </si>
  <si>
    <t>Consommables</t>
  </si>
  <si>
    <t>diffusion, 4%</t>
  </si>
  <si>
    <t>Services et consommables</t>
  </si>
  <si>
    <t>vie de bureau, 11%</t>
  </si>
  <si>
    <t>Grandes masses d'émission du groupe Hachette</t>
  </si>
  <si>
    <t>Papier (y compris risque de déforestation)</t>
  </si>
  <si>
    <t>Autre (vie de bureau, déplacement des personnes, achats, fin de vie des livres etc)</t>
  </si>
  <si>
    <t>La production détruite, dans les émissions du Groupe Hachette</t>
  </si>
  <si>
    <t>Production détruite (13% de la production totale)</t>
  </si>
  <si>
    <t>Bilan carbone d'une librairie</t>
  </si>
  <si>
    <t>Achat des livres</t>
  </si>
  <si>
    <t>en tonnes CO2e</t>
  </si>
  <si>
    <t>Déplacements clients</t>
  </si>
  <si>
    <t>Mode de transport pour se rendre à la librairie</t>
  </si>
  <si>
    <t>en nombre de clients</t>
  </si>
  <si>
    <t>Distance parcourue</t>
  </si>
  <si>
    <t>En nombre de clients</t>
  </si>
  <si>
    <t>Répartition des émissions d'un livre vendu en librairie</t>
  </si>
  <si>
    <t>La production détruite, dans les émissions d'un livre vendu en librairie</t>
  </si>
  <si>
    <t>Trajectoire de réduction des émissions - scénario 1</t>
  </si>
  <si>
    <t>Trajectoire de réduction des émissions - scénario 2</t>
  </si>
  <si>
    <t>Relocalisation (1) diviser par deux le fret maritime</t>
  </si>
  <si>
    <t>Relocalisation (2) diviser par deux le fret routier</t>
  </si>
  <si>
    <t>Report modal : remplacer 50% du fret aérien par du fret maritime</t>
  </si>
  <si>
    <t>Clients : diviser par deux les km parcourus</t>
  </si>
  <si>
    <t>Choix du papier : -20% CO2e</t>
  </si>
  <si>
    <t>Relocalisation (3) supprimer 50% du fret aérien</t>
  </si>
  <si>
    <t>(jai mis un solde négatif pour que ma barre apparaisse au bon endroit, mais en réalité c'est un solde positif bien sûr)</t>
  </si>
  <si>
    <t>Informations générales:</t>
  </si>
  <si>
    <t>Ce document excel est l'outil de calcul que le think tank The Shift Project utilise pour estimer l'empreinte carbone d'une salle de cinéma réalisée sà partir des données de 4 salles de cinéma.</t>
  </si>
  <si>
    <t>Nous le partageons afin que vous puissiez prendre connaissance de notre méthode mais aussi pour que vous nous fassiez des retours. Aussi, si vous le souhaitez, vous pouvez nous renvoyer ce document avec vos commentaires écrits en rouge à l'adresse culture@theshiftproject.org</t>
  </si>
  <si>
    <t xml:space="preserve">Dans le fichier que nous vous partageons, nous avons uniquement conservé les dernieres versions de calculs </t>
  </si>
  <si>
    <t>Organisation des onglets :</t>
  </si>
  <si>
    <t>Scénario 1 : action sur la mobilité des spectateurs</t>
  </si>
  <si>
    <t>Scénario 2 : action sur la mobilité des professionnels</t>
  </si>
  <si>
    <t>COUTS DE PRODUCTION 
LIVRE</t>
  </si>
  <si>
    <t>bilan Carbone Hachette</t>
  </si>
  <si>
    <t>bilan carbone librairie</t>
  </si>
  <si>
    <t>total livre vendu</t>
  </si>
  <si>
    <t>Potentiel de réduction</t>
  </si>
  <si>
    <t>Trajectoire de réduction des émissions - scénario 1 &amp; 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</si>
</sst>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0"/>
      <color rgb="FF000000"/>
      <name val="Arial"/>
    </font>
    <font>
      <sz val="11"/>
      <color theme="1"/>
      <name val="Arial"/>
      <family val="2"/>
      <scheme val="minor"/>
    </font>
    <font>
      <sz val="10"/>
      <color theme="1"/>
      <name val="Arial"/>
    </font>
    <font>
      <b/>
      <sz val="10"/>
      <color theme="1"/>
      <name val="Arial"/>
    </font>
    <font>
      <b/>
      <sz val="10"/>
      <color theme="1"/>
      <name val="Arial"/>
    </font>
    <font>
      <sz val="11"/>
      <color rgb="FF000000"/>
      <name val="Calibri"/>
    </font>
    <font>
      <b/>
      <sz val="11"/>
      <color rgb="FF000000"/>
      <name val="Calibri"/>
    </font>
    <font>
      <sz val="10"/>
      <color rgb="FF000000"/>
      <name val="Arial"/>
    </font>
    <font>
      <sz val="10"/>
      <color rgb="FF000000"/>
      <name val="Arial"/>
      <family val="2"/>
    </font>
    <font>
      <b/>
      <sz val="11"/>
      <color theme="1"/>
      <name val="Arial"/>
      <family val="2"/>
      <scheme val="minor"/>
    </font>
    <font>
      <sz val="11"/>
      <color theme="1"/>
      <name val="Arial"/>
      <family val="2"/>
    </font>
    <font>
      <sz val="11"/>
      <color rgb="FF000000"/>
      <name val="Arial"/>
      <family val="2"/>
    </font>
  </fonts>
  <fills count="13">
    <fill>
      <patternFill patternType="none"/>
    </fill>
    <fill>
      <patternFill patternType="gray125"/>
    </fill>
    <fill>
      <patternFill patternType="solid">
        <fgColor rgb="FFA4C2F4"/>
        <bgColor rgb="FFA4C2F4"/>
      </patternFill>
    </fill>
    <fill>
      <patternFill patternType="solid">
        <fgColor theme="4" tint="0.39997558519241921"/>
        <bgColor indexed="64"/>
      </patternFill>
    </fill>
    <fill>
      <patternFill patternType="solid">
        <fgColor theme="2"/>
        <bgColor indexed="64"/>
      </patternFill>
    </fill>
    <fill>
      <patternFill patternType="solid">
        <fgColor theme="0"/>
        <bgColor indexed="64"/>
      </patternFill>
    </fill>
    <fill>
      <patternFill patternType="solid">
        <fgColor rgb="FFFFC000"/>
        <bgColor indexed="64"/>
      </patternFill>
    </fill>
    <fill>
      <patternFill patternType="solid">
        <fgColor theme="7"/>
        <bgColor indexed="64"/>
      </patternFill>
    </fill>
    <fill>
      <patternFill patternType="solid">
        <fgColor rgb="FFFFFF00"/>
        <bgColor indexed="64"/>
      </patternFill>
    </fill>
    <fill>
      <patternFill patternType="solid">
        <fgColor theme="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39997558519241921"/>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7" fillId="0" borderId="0" applyFont="0" applyFill="0" applyBorder="0" applyAlignment="0" applyProtection="0"/>
    <xf numFmtId="0" fontId="1" fillId="0" borderId="0"/>
    <xf numFmtId="0" fontId="8" fillId="0" borderId="0"/>
  </cellStyleXfs>
  <cellXfs count="62">
    <xf numFmtId="0" fontId="0" fillId="0" borderId="0" xfId="0" applyFont="1" applyAlignment="1"/>
    <xf numFmtId="0" fontId="2" fillId="0" borderId="0" xfId="0" applyFont="1" applyAlignment="1"/>
    <xf numFmtId="0" fontId="3" fillId="0" borderId="0" xfId="0" applyFont="1" applyAlignment="1"/>
    <xf numFmtId="9" fontId="2" fillId="0" borderId="0" xfId="0" applyNumberFormat="1" applyFont="1"/>
    <xf numFmtId="0" fontId="5" fillId="0" borderId="0" xfId="0" applyFont="1" applyAlignment="1"/>
    <xf numFmtId="0" fontId="5" fillId="0" borderId="0" xfId="0" applyFont="1" applyAlignment="1">
      <alignment horizontal="right"/>
    </xf>
    <xf numFmtId="164" fontId="2" fillId="0" borderId="0" xfId="0" applyNumberFormat="1" applyFont="1"/>
    <xf numFmtId="1" fontId="2" fillId="0" borderId="0" xfId="0" applyNumberFormat="1" applyFont="1"/>
    <xf numFmtId="0" fontId="2" fillId="0" borderId="0" xfId="0" applyFont="1"/>
    <xf numFmtId="1" fontId="5" fillId="0" borderId="0" xfId="0" applyNumberFormat="1" applyFont="1" applyAlignment="1">
      <alignment horizontal="right"/>
    </xf>
    <xf numFmtId="165" fontId="5" fillId="0" borderId="0" xfId="0" applyNumberFormat="1" applyFont="1" applyAlignment="1">
      <alignment horizontal="right"/>
    </xf>
    <xf numFmtId="0" fontId="6" fillId="0" borderId="0" xfId="0" applyFont="1" applyAlignment="1"/>
    <xf numFmtId="1" fontId="6" fillId="0" borderId="0" xfId="0" applyNumberFormat="1" applyFont="1" applyAlignment="1">
      <alignment horizontal="right"/>
    </xf>
    <xf numFmtId="10" fontId="2" fillId="0" borderId="0" xfId="0" applyNumberFormat="1" applyFont="1"/>
    <xf numFmtId="9" fontId="2" fillId="0" borderId="0" xfId="0" applyNumberFormat="1" applyFont="1" applyAlignment="1"/>
    <xf numFmtId="0" fontId="2" fillId="2" borderId="0" xfId="0" applyFont="1" applyFill="1" applyAlignment="1"/>
    <xf numFmtId="0" fontId="4" fillId="0" borderId="0" xfId="0" applyFont="1"/>
    <xf numFmtId="0" fontId="8" fillId="0" borderId="0" xfId="0" applyFont="1" applyAlignment="1"/>
    <xf numFmtId="9" fontId="0" fillId="0" borderId="0" xfId="1" applyFont="1" applyAlignment="1"/>
    <xf numFmtId="9" fontId="0" fillId="0" borderId="0" xfId="0" applyNumberFormat="1" applyFont="1" applyAlignment="1"/>
    <xf numFmtId="164" fontId="0" fillId="0" borderId="0" xfId="1" applyNumberFormat="1" applyFont="1" applyAlignment="1"/>
    <xf numFmtId="0" fontId="8" fillId="0" borderId="0" xfId="0" applyFont="1" applyAlignment="1">
      <alignment wrapText="1"/>
    </xf>
    <xf numFmtId="0" fontId="0" fillId="0" borderId="0" xfId="0" applyFont="1" applyAlignment="1">
      <alignment wrapText="1"/>
    </xf>
    <xf numFmtId="9" fontId="8" fillId="0" borderId="0" xfId="0" applyNumberFormat="1" applyFont="1" applyAlignment="1">
      <alignment wrapText="1"/>
    </xf>
    <xf numFmtId="10" fontId="0" fillId="0" borderId="0" xfId="1" applyNumberFormat="1" applyFont="1" applyAlignment="1"/>
    <xf numFmtId="165" fontId="0" fillId="0" borderId="0" xfId="0" applyNumberFormat="1" applyFont="1" applyAlignment="1">
      <alignment wrapText="1"/>
    </xf>
    <xf numFmtId="1" fontId="0" fillId="0" borderId="0" xfId="0" applyNumberFormat="1" applyFont="1" applyAlignment="1">
      <alignment wrapText="1"/>
    </xf>
    <xf numFmtId="9" fontId="0" fillId="0" borderId="0" xfId="1" applyFont="1" applyAlignment="1">
      <alignment wrapText="1"/>
    </xf>
    <xf numFmtId="164" fontId="0" fillId="0" borderId="0" xfId="1" applyNumberFormat="1" applyFont="1" applyAlignment="1">
      <alignment wrapText="1"/>
    </xf>
    <xf numFmtId="2" fontId="0" fillId="0" borderId="0" xfId="1" applyNumberFormat="1" applyFont="1" applyAlignment="1"/>
    <xf numFmtId="49" fontId="8" fillId="0" borderId="0" xfId="0" applyNumberFormat="1" applyFont="1" applyAlignment="1">
      <alignment wrapText="1"/>
    </xf>
    <xf numFmtId="1" fontId="0" fillId="0" borderId="0" xfId="0" applyNumberFormat="1" applyFont="1" applyAlignment="1"/>
    <xf numFmtId="0" fontId="0" fillId="0" borderId="0" xfId="0" applyFont="1" applyAlignment="1"/>
    <xf numFmtId="0" fontId="2" fillId="0" borderId="0" xfId="0" applyFont="1" applyAlignment="1"/>
    <xf numFmtId="9" fontId="2" fillId="0" borderId="0" xfId="1" applyNumberFormat="1" applyFont="1"/>
    <xf numFmtId="0" fontId="2" fillId="3" borderId="0" xfId="0" applyFont="1" applyFill="1" applyAlignment="1"/>
    <xf numFmtId="0" fontId="0" fillId="3" borderId="0" xfId="0" applyFont="1" applyFill="1" applyAlignment="1"/>
    <xf numFmtId="0" fontId="4" fillId="0" borderId="0" xfId="0" applyFont="1" applyFill="1" applyAlignment="1"/>
    <xf numFmtId="0" fontId="5" fillId="3" borderId="0" xfId="0" applyFont="1" applyFill="1" applyAlignment="1"/>
    <xf numFmtId="0" fontId="5" fillId="3" borderId="0" xfId="0" applyFont="1" applyFill="1" applyAlignment="1">
      <alignment horizontal="right"/>
    </xf>
    <xf numFmtId="164" fontId="2" fillId="3" borderId="0" xfId="0" applyNumberFormat="1" applyFont="1" applyFill="1"/>
    <xf numFmtId="165" fontId="5" fillId="3" borderId="0" xfId="0" applyNumberFormat="1" applyFont="1" applyFill="1" applyAlignment="1">
      <alignment horizontal="right"/>
    </xf>
    <xf numFmtId="0" fontId="0" fillId="3" borderId="0" xfId="0" applyFont="1" applyFill="1" applyAlignment="1">
      <alignment horizontal="center" wrapText="1"/>
    </xf>
    <xf numFmtId="0" fontId="8" fillId="4" borderId="0" xfId="0" applyFont="1" applyFill="1" applyAlignment="1">
      <alignment horizontal="center" wrapText="1"/>
    </xf>
    <xf numFmtId="0" fontId="0" fillId="4" borderId="0" xfId="0" applyFont="1" applyFill="1" applyAlignment="1">
      <alignment horizontal="center"/>
    </xf>
    <xf numFmtId="0" fontId="1" fillId="5" borderId="0" xfId="2" applyFill="1"/>
    <xf numFmtId="0" fontId="9" fillId="6" borderId="1" xfId="2" applyFont="1" applyFill="1" applyBorder="1" applyAlignment="1">
      <alignment horizontal="center" vertical="center"/>
    </xf>
    <xf numFmtId="0" fontId="1" fillId="5" borderId="0" xfId="2" quotePrefix="1" applyFill="1"/>
    <xf numFmtId="0" fontId="10" fillId="0" borderId="0" xfId="2" applyFont="1" applyFill="1" applyBorder="1" applyAlignment="1">
      <alignment vertical="center"/>
    </xf>
    <xf numFmtId="0" fontId="1" fillId="5" borderId="2" xfId="2" applyFill="1" applyBorder="1"/>
    <xf numFmtId="0" fontId="8" fillId="0" borderId="0" xfId="3" applyFont="1" applyAlignment="1">
      <alignment vertical="center"/>
    </xf>
    <xf numFmtId="0" fontId="1" fillId="5" borderId="0" xfId="2" applyFill="1" applyAlignment="1">
      <alignment vertical="center"/>
    </xf>
    <xf numFmtId="0" fontId="1" fillId="5" borderId="4" xfId="2" quotePrefix="1" applyFill="1" applyBorder="1" applyAlignment="1">
      <alignment horizontal="left" vertical="center" wrapText="1"/>
    </xf>
    <xf numFmtId="0" fontId="11" fillId="5" borderId="1" xfId="2" quotePrefix="1" applyFont="1" applyFill="1" applyBorder="1" applyAlignment="1">
      <alignment vertical="top" wrapText="1"/>
    </xf>
    <xf numFmtId="0" fontId="1" fillId="5" borderId="1" xfId="2" quotePrefix="1" applyFont="1" applyFill="1" applyBorder="1" applyAlignment="1">
      <alignment vertical="center" wrapText="1"/>
    </xf>
    <xf numFmtId="0" fontId="1" fillId="5" borderId="1" xfId="2" quotePrefix="1" applyFont="1" applyFill="1" applyBorder="1" applyAlignment="1">
      <alignment horizontal="left" vertical="center" wrapText="1"/>
    </xf>
    <xf numFmtId="0" fontId="9" fillId="8" borderId="3" xfId="2" applyFont="1" applyFill="1" applyBorder="1" applyAlignment="1">
      <alignment horizontal="center" vertical="center"/>
    </xf>
    <xf numFmtId="0" fontId="1" fillId="9" borderId="1" xfId="2" quotePrefix="1" applyFill="1" applyBorder="1" applyAlignment="1">
      <alignment horizontal="left" vertical="center" wrapText="1"/>
    </xf>
    <xf numFmtId="0" fontId="1" fillId="10" borderId="1" xfId="2" quotePrefix="1" applyFill="1" applyBorder="1" applyAlignment="1">
      <alignment horizontal="left" vertical="center" wrapText="1"/>
    </xf>
    <xf numFmtId="0" fontId="1" fillId="11" borderId="1" xfId="2" quotePrefix="1" applyFill="1" applyBorder="1" applyAlignment="1">
      <alignment horizontal="left" vertical="center" wrapText="1"/>
    </xf>
    <xf numFmtId="0" fontId="1" fillId="12" borderId="1" xfId="2" quotePrefix="1" applyFill="1" applyBorder="1" applyAlignment="1">
      <alignment horizontal="left" vertical="center" wrapText="1"/>
    </xf>
    <xf numFmtId="0" fontId="1" fillId="7" borderId="1" xfId="2" quotePrefix="1" applyFill="1" applyBorder="1" applyAlignment="1">
      <alignment horizontal="left" vertical="center" wrapText="1"/>
    </xf>
  </cellXfs>
  <cellStyles count="4">
    <cellStyle name="Normal" xfId="0" builtinId="0"/>
    <cellStyle name="Normal 2 2" xfId="2"/>
    <cellStyle name="Normal 2 3" xfId="3"/>
    <cellStyle name="Pourcentage" xfId="1" builtinId="5"/>
  </cellStyles>
  <dxfs count="3">
    <dxf>
      <fill>
        <patternFill patternType="solid">
          <fgColor rgb="FFFEF8E3"/>
          <bgColor rgb="FFFEF8E3"/>
        </patternFill>
      </fill>
    </dxf>
    <dxf>
      <fill>
        <patternFill patternType="solid">
          <fgColor rgb="FFFFFFFF"/>
          <bgColor rgb="FFFFFFFF"/>
        </patternFill>
      </fill>
    </dxf>
    <dxf>
      <fill>
        <patternFill patternType="solid">
          <fgColor rgb="FFF9CB9C"/>
          <bgColor rgb="FFF9CB9C"/>
        </patternFill>
      </fill>
    </dxf>
  </dxfs>
  <tableStyles count="1" defaultTableStyle="TableStyleMedium2" defaultPivotStyle="PivotStyleLight16">
    <tableStyle name="Parcours Km-style"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1.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Ex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cat>
            <c:strRef>
              <c:f>'couts production livre'!$A$2:$A$7</c:f>
              <c:strCache>
                <c:ptCount val="6"/>
                <c:pt idx="0">
                  <c:v>Auteur</c:v>
                </c:pt>
                <c:pt idx="1">
                  <c:v>Edition</c:v>
                </c:pt>
                <c:pt idx="2">
                  <c:v>Fabrication</c:v>
                </c:pt>
                <c:pt idx="3">
                  <c:v>Diffusion</c:v>
                </c:pt>
                <c:pt idx="4">
                  <c:v>Distribution</c:v>
                </c:pt>
                <c:pt idx="5">
                  <c:v>Point de vente</c:v>
                </c:pt>
              </c:strCache>
            </c:strRef>
          </c:cat>
          <c:val>
            <c:numRef>
              <c:f>'couts production livre'!$B$2:$B$7</c:f>
              <c:numCache>
                <c:formatCode>0%</c:formatCode>
                <c:ptCount val="6"/>
                <c:pt idx="0">
                  <c:v>0.08</c:v>
                </c:pt>
                <c:pt idx="1">
                  <c:v>0.21</c:v>
                </c:pt>
                <c:pt idx="2">
                  <c:v>0.15</c:v>
                </c:pt>
                <c:pt idx="3">
                  <c:v>0.08</c:v>
                </c:pt>
                <c:pt idx="4">
                  <c:v>0.12</c:v>
                </c:pt>
                <c:pt idx="5">
                  <c:v>0.36</c:v>
                </c:pt>
              </c:numCache>
            </c:numRef>
          </c:val>
          <c:extLst xmlns:c16r2="http://schemas.microsoft.com/office/drawing/2015/06/chart">
            <c:ext xmlns:c16="http://schemas.microsoft.com/office/drawing/2014/chart" uri="{C3380CC4-5D6E-409C-BE32-E72D297353CC}">
              <c16:uniqueId val="{00000000-C5FD-431F-811E-CDA35B9BF2C5}"/>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'bilan carbone librairie'!$E$5:$E$8</c:f>
              <c:strCache>
                <c:ptCount val="4"/>
                <c:pt idx="0">
                  <c:v>En voiture</c:v>
                </c:pt>
                <c:pt idx="1">
                  <c:v>A pied</c:v>
                </c:pt>
                <c:pt idx="2">
                  <c:v>En vélo</c:v>
                </c:pt>
                <c:pt idx="3">
                  <c:v>En transports en commun</c:v>
                </c:pt>
              </c:strCache>
            </c:strRef>
          </c:cat>
          <c:val>
            <c:numRef>
              <c:f>'bilan carbone librairie'!$F$5:$F$8</c:f>
              <c:numCache>
                <c:formatCode>0%</c:formatCode>
                <c:ptCount val="4"/>
                <c:pt idx="0">
                  <c:v>0.46</c:v>
                </c:pt>
                <c:pt idx="1">
                  <c:v>0.36</c:v>
                </c:pt>
                <c:pt idx="2">
                  <c:v>0.16</c:v>
                </c:pt>
                <c:pt idx="3">
                  <c:v>0.02</c:v>
                </c:pt>
              </c:numCache>
            </c:numRef>
          </c:val>
          <c:extLst xmlns:c16r2="http://schemas.microsoft.com/office/drawing/2015/06/chart">
            <c:ext xmlns:c16="http://schemas.microsoft.com/office/drawing/2014/chart" uri="{C3380CC4-5D6E-409C-BE32-E72D297353CC}">
              <c16:uniqueId val="{00000000-23CE-435F-83FB-D97799C99254}"/>
            </c:ext>
          </c:extLst>
        </c:ser>
        <c:dLbls>
          <c:showLegendKey val="0"/>
          <c:showVal val="0"/>
          <c:showCatName val="0"/>
          <c:showSerName val="0"/>
          <c:showPercent val="0"/>
          <c:showBubbleSize val="0"/>
        </c:dLbls>
        <c:gapWidth val="219"/>
        <c:overlap val="-27"/>
        <c:axId val="-1699596016"/>
        <c:axId val="-1699587856"/>
      </c:barChart>
      <c:catAx>
        <c:axId val="-169959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9587856"/>
        <c:crosses val="autoZero"/>
        <c:auto val="1"/>
        <c:lblAlgn val="ctr"/>
        <c:lblOffset val="100"/>
        <c:noMultiLvlLbl val="0"/>
      </c:catAx>
      <c:valAx>
        <c:axId val="-16995878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9596016"/>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size">
        <cx:f>_xlchart.v1.3</cx:f>
      </cx:numDim>
    </cx:data>
  </cx:chartData>
  <cx:chart>
    <cx:title pos="t" align="ctr" overlay="0"/>
    <cx:plotArea>
      <cx:plotAreaRegion>
        <cx:series layoutId="treemap" uniqueId="{7F1F2B7E-6155-4298-BD12-0E05058137FD}">
          <cx:dataLabels pos="ctr">
            <cx:visibility seriesName="0" categoryName="1" value="0"/>
          </cx:dataLabels>
          <cx:dataId val="0"/>
          <cx:layoutPr>
            <cx:parentLabelLayout val="overlapping"/>
          </cx:layoutPr>
        </cx:series>
      </cx:plotAreaRegion>
    </cx:plotArea>
    <cx:legend pos="r" align="ctr" overlay="0"/>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title pos="t" align="ctr" overlay="0"/>
    <cx:plotArea>
      <cx:plotAreaRegion>
        <cx:series layoutId="sunburst" uniqueId="{4549FDB1-6651-461C-A219-603E15B4FC22}">
          <cx:dataLabels pos="ctr">
            <cx:visibility seriesName="0" categoryName="1" value="0"/>
          </cx:dataLabels>
          <cx:dataId val="0"/>
        </cx:series>
      </cx:plotAreaRegion>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_xlchart.v1.6</cx:f>
      </cx:strDim>
      <cx:numDim type="size">
        <cx:f>_xlchart.v1.7</cx:f>
      </cx:numDim>
    </cx:data>
  </cx:chartData>
  <cx:chart>
    <cx:title pos="t" align="ctr" overlay="0"/>
    <cx:plotArea>
      <cx:plotAreaRegion>
        <cx:series layoutId="treemap" uniqueId="{97341422-B15B-4E2A-A821-9E838DFE6D39}">
          <cx:dataLabels pos="ctr">
            <cx:visibility seriesName="0" categoryName="1" value="0"/>
          </cx:dataLabels>
          <cx:dataId val="0"/>
          <cx:layoutPr>
            <cx:parentLabelLayout val="overlapping"/>
          </cx:layoutPr>
        </cx:series>
      </cx:plotAreaRegion>
    </cx:plotArea>
    <cx:legend pos="r" align="ctr" overlay="0"/>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strDim type="cat">
        <cx:f>_xlchart.v1.8</cx:f>
      </cx:strDim>
      <cx:numDim type="size">
        <cx:f>_xlchart.v1.9</cx:f>
      </cx:numDim>
    </cx:data>
  </cx:chartData>
  <cx:chart>
    <cx:title pos="t" align="ctr" overlay="0"/>
    <cx:plotArea>
      <cx:plotAreaRegion>
        <cx:series layoutId="sunburst" uniqueId="{F5254835-E2EE-4356-8227-A352B8CD067F}">
          <cx:dataLabels pos="ctr">
            <cx:visibility seriesName="0" categoryName="1" value="0"/>
          </cx:dataLabels>
          <cx:dataId val="0"/>
        </cx:series>
      </cx:plotAreaRegion>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411">
  <cs:axisTitle>
    <cs:lnRef idx="0"/>
    <cs:fillRef idx="0"/>
    <cs:effectRef idx="0"/>
    <cs:fontRef idx="minor">
      <a:schemeClr val="dk1">
        <a:lumMod val="75000"/>
        <a:lumOff val="2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cs:chartArea>
  <cs:dataLabel>
    <cs:lnRef idx="0"/>
    <cs:fillRef idx="0"/>
    <cs:effectRef idx="0"/>
    <cs:fontRef idx="minor">
      <a:schemeClr val="lt1"/>
    </cs:fontRef>
    <cs:defRPr sz="900"/>
  </cs:dataLabel>
  <cs:dataLabelCallout>
    <cs:lnRef idx="0"/>
    <cs:fillRef idx="0"/>
    <cs:effectRef idx="0"/>
    <cs:fontRef idx="minor">
      <a:schemeClr val="lt1"/>
    </cs:fontRef>
    <cs:spPr>
      <a:solidFill>
        <a:schemeClr val="dk1">
          <a:lumMod val="65000"/>
          <a:lumOff val="35000"/>
          <a:alpha val="75000"/>
        </a:schemeClr>
      </a:solidFill>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lt1"/>
        </a:solidFill>
      </a:ln>
    </cs:spPr>
  </cs:dataPoint>
  <cs:dataPoint3D>
    <cs:lnRef idx="0"/>
    <cs:fillRef idx="0">
      <cs:styleClr val="auto"/>
    </cs:fillRef>
    <cs:effectRef idx="0"/>
    <cs:fontRef idx="minor">
      <a:schemeClr val="dk1"/>
    </cs:fontRef>
    <cs:spPr>
      <a:solidFill>
        <a:schemeClr val="ph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75000"/>
            <a:lumOff val="25000"/>
          </a:schemeClr>
        </a:solidFill>
      </a:ln>
    </cs:spPr>
    <cs:defRPr sz="9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lumOff val="10000"/>
              </a:schemeClr>
            </a:gs>
            <a:gs pos="0">
              <a:schemeClr val="lt1">
                <a:lumMod val="75000"/>
                <a:alpha val="36000"/>
                <a:lumOff val="10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75000"/>
        <a:lumOff val="25000"/>
      </a:schemeClr>
    </cs:fontRef>
    <cs:defRPr sz="1800" b="1"/>
  </cs:title>
  <cs:trendline>
    <cs:lnRef idx="0"/>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75000"/>
        <a:lumOff val="25000"/>
      </a:schemeClr>
    </cs:fontRef>
    <cs:defRPr sz="9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defRPr sz="9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microsoft.com/office/2014/relationships/chartEx" Target="../charts/chartEx2.xml"/><Relationship Id="rId1" Type="http://schemas.microsoft.com/office/2014/relationships/chartEx" Target="../charts/chartEx1.xml"/></Relationships>
</file>

<file path=xl/drawings/_rels/drawing3.xml.rels><?xml version="1.0" encoding="UTF-8" standalone="yes"?>
<Relationships xmlns="http://schemas.openxmlformats.org/package/2006/relationships"><Relationship Id="rId2" Type="http://schemas.microsoft.com/office/2014/relationships/chartEx" Target="../charts/chartEx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microsoft.com/office/2014/relationships/chartEx" Target="../charts/chartEx4.xml"/></Relationships>
</file>

<file path=xl/drawings/drawing1.xml><?xml version="1.0" encoding="utf-8"?>
<xdr:wsDr xmlns:xdr="http://schemas.openxmlformats.org/drawingml/2006/spreadsheetDrawing" xmlns:a="http://schemas.openxmlformats.org/drawingml/2006/main">
  <xdr:twoCellAnchor>
    <xdr:from>
      <xdr:col>3</xdr:col>
      <xdr:colOff>571500</xdr:colOff>
      <xdr:row>1</xdr:row>
      <xdr:rowOff>38100</xdr:rowOff>
    </xdr:from>
    <xdr:to>
      <xdr:col>9</xdr:col>
      <xdr:colOff>571500</xdr:colOff>
      <xdr:row>18</xdr:row>
      <xdr:rowOff>28575</xdr:rowOff>
    </xdr:to>
    <xdr:graphicFrame macro="">
      <xdr:nvGraphicFramePr>
        <xdr:cNvPr id="2" name="Graphique 1">
          <a:extLst>
            <a:ext uri="{FF2B5EF4-FFF2-40B4-BE49-F238E27FC236}">
              <a16:creationId xmlns:a16="http://schemas.microsoft.com/office/drawing/2014/main" xmlns="" id="{CFB8B3BF-959B-431D-9422-C0A9ADC004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609600</xdr:colOff>
      <xdr:row>0</xdr:row>
      <xdr:rowOff>161925</xdr:rowOff>
    </xdr:from>
    <xdr:to>
      <xdr:col>11</xdr:col>
      <xdr:colOff>371475</xdr:colOff>
      <xdr:row>14</xdr:row>
      <xdr:rowOff>0</xdr:rowOff>
    </xdr:to>
    <mc:AlternateContent xmlns:mc="http://schemas.openxmlformats.org/markup-compatibility/2006">
      <mc:Choice xmlns:cx1="http://schemas.microsoft.com/office/drawing/2015/9/8/chartex" xmlns="" Requires="cx1">
        <xdr:graphicFrame macro="">
          <xdr:nvGraphicFramePr>
            <xdr:cNvPr id="2" name="Graphique 1">
              <a:extLst>
                <a:ext uri="{FF2B5EF4-FFF2-40B4-BE49-F238E27FC236}">
                  <a16:creationId xmlns:a16="http://schemas.microsoft.com/office/drawing/2014/main" id="{CFFF091B-8848-4A46-B49F-8A6A8FDE0C8B}"/>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2" name="Rectangle 1"/>
            <xdr:cNvSpPr>
              <a:spLocks noTextEdit="1"/>
            </xdr:cNvSpPr>
          </xdr:nvSpPr>
          <xdr:spPr>
            <a:xfrm>
              <a:off x="9677400" y="161925"/>
              <a:ext cx="4572000" cy="2743200"/>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twoCellAnchor>
    <xdr:from>
      <xdr:col>0</xdr:col>
      <xdr:colOff>0</xdr:colOff>
      <xdr:row>13</xdr:row>
      <xdr:rowOff>76200</xdr:rowOff>
    </xdr:from>
    <xdr:to>
      <xdr:col>3</xdr:col>
      <xdr:colOff>476250</xdr:colOff>
      <xdr:row>26</xdr:row>
      <xdr:rowOff>95250</xdr:rowOff>
    </xdr:to>
    <mc:AlternateContent xmlns:mc="http://schemas.openxmlformats.org/markup-compatibility/2006">
      <mc:Choice xmlns:cx1="http://schemas.microsoft.com/office/drawing/2015/9/8/chartex" xmlns="" Requires="cx1">
        <xdr:graphicFrame macro="">
          <xdr:nvGraphicFramePr>
            <xdr:cNvPr id="3" name="Graphique 2">
              <a:extLst>
                <a:ext uri="{FF2B5EF4-FFF2-40B4-BE49-F238E27FC236}">
                  <a16:creationId xmlns:a16="http://schemas.microsoft.com/office/drawing/2014/main" id="{8A04C19F-9825-4B2E-BE3B-2B64FF2BD38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3" name="Rectangle 2"/>
            <xdr:cNvSpPr>
              <a:spLocks noTextEdit="1"/>
            </xdr:cNvSpPr>
          </xdr:nvSpPr>
          <xdr:spPr>
            <a:xfrm>
              <a:off x="0" y="2657475"/>
              <a:ext cx="4572000" cy="2743200"/>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7</xdr:col>
      <xdr:colOff>476250</xdr:colOff>
      <xdr:row>18</xdr:row>
      <xdr:rowOff>66674</xdr:rowOff>
    </xdr:from>
    <xdr:to>
      <xdr:col>13</xdr:col>
      <xdr:colOff>19050</xdr:colOff>
      <xdr:row>31</xdr:row>
      <xdr:rowOff>142874</xdr:rowOff>
    </xdr:to>
    <xdr:graphicFrame macro="">
      <xdr:nvGraphicFramePr>
        <xdr:cNvPr id="2" name="Graphique 1">
          <a:extLst>
            <a:ext uri="{FF2B5EF4-FFF2-40B4-BE49-F238E27FC236}">
              <a16:creationId xmlns:a16="http://schemas.microsoft.com/office/drawing/2014/main" xmlns="" id="{A43C53C7-E3D5-47C9-90A3-3627717273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514350</xdr:colOff>
      <xdr:row>2</xdr:row>
      <xdr:rowOff>180975</xdr:rowOff>
    </xdr:from>
    <xdr:to>
      <xdr:col>17</xdr:col>
      <xdr:colOff>514350</xdr:colOff>
      <xdr:row>17</xdr:row>
      <xdr:rowOff>66675</xdr:rowOff>
    </xdr:to>
    <mc:AlternateContent xmlns:mc="http://schemas.openxmlformats.org/markup-compatibility/2006">
      <mc:Choice xmlns:cx1="http://schemas.microsoft.com/office/drawing/2015/9/8/chartex" xmlns="" Requires="cx1">
        <xdr:graphicFrame macro="">
          <xdr:nvGraphicFramePr>
            <xdr:cNvPr id="3" name="Graphique 2">
              <a:extLst>
                <a:ext uri="{FF2B5EF4-FFF2-40B4-BE49-F238E27FC236}">
                  <a16:creationId xmlns:a16="http://schemas.microsoft.com/office/drawing/2014/main" id="{518760C3-0FC7-43B0-B0D1-D7F4967ECDC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3" name="Rectangle 2"/>
            <xdr:cNvSpPr>
              <a:spLocks noTextEdit="1"/>
            </xdr:cNvSpPr>
          </xdr:nvSpPr>
          <xdr:spPr>
            <a:xfrm>
              <a:off x="9848850" y="504825"/>
              <a:ext cx="4572000" cy="2743200"/>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5</xdr:col>
      <xdr:colOff>180975</xdr:colOff>
      <xdr:row>4</xdr:row>
      <xdr:rowOff>85725</xdr:rowOff>
    </xdr:from>
    <xdr:to>
      <xdr:col>11</xdr:col>
      <xdr:colOff>180975</xdr:colOff>
      <xdr:row>21</xdr:row>
      <xdr:rowOff>76200</xdr:rowOff>
    </xdr:to>
    <mc:AlternateContent xmlns:mc="http://schemas.openxmlformats.org/markup-compatibility/2006">
      <mc:Choice xmlns:cx1="http://schemas.microsoft.com/office/drawing/2015/9/8/chartex" xmlns="" Requires="cx1">
        <xdr:graphicFrame macro="">
          <xdr:nvGraphicFramePr>
            <xdr:cNvPr id="2" name="Graphique 1">
              <a:extLst>
                <a:ext uri="{FF2B5EF4-FFF2-40B4-BE49-F238E27FC236}">
                  <a16:creationId xmlns:a16="http://schemas.microsoft.com/office/drawing/2014/main" id="{061ADABD-0243-42BB-9C8D-AABBEA02487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2" name="Rectangle 1"/>
            <xdr:cNvSpPr>
              <a:spLocks noTextEdit="1"/>
            </xdr:cNvSpPr>
          </xdr:nvSpPr>
          <xdr:spPr>
            <a:xfrm>
              <a:off x="3990975" y="733425"/>
              <a:ext cx="4572000" cy="2743200"/>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3</xdr:col>
      <xdr:colOff>147637</xdr:colOff>
      <xdr:row>11</xdr:row>
      <xdr:rowOff>161925</xdr:rowOff>
    </xdr:from>
    <xdr:to>
      <xdr:col>8</xdr:col>
      <xdr:colOff>452437</xdr:colOff>
      <xdr:row>24</xdr:row>
      <xdr:rowOff>0</xdr:rowOff>
    </xdr:to>
    <xdr:sp macro="" textlink="">
      <xdr:nvSpPr>
        <xdr:cNvPr id="2" name="Rectangle 1"/>
        <xdr:cNvSpPr>
          <a:spLocks noTextEdit="1"/>
        </xdr:cNvSpPr>
      </xdr:nvSpPr>
      <xdr:spPr>
        <a:xfrm>
          <a:off x="6662737" y="2105025"/>
          <a:ext cx="4572000" cy="2105025"/>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SP_HLE/Nextcloud/Projets/PTEF/21%20-%20Culture/04%20-%20livrables/02%20-%20Rapport%20final/PR%20MISE%20EN%20PAGE%20GRAPHIQUES/Cin&#233;ma/Calculs%20Cin&#233;ma%20TSP%20onlin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ilan_Carbone_V8.5-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OMMAIRE CINEMA"/>
      <sheetName val="SOMMAIRE CINEMA"/>
      <sheetName val="EXPLOITATION"/>
      <sheetName val="S1"/>
      <sheetName val="S2"/>
      <sheetName val="S3"/>
      <sheetName val="S4"/>
      <sheetName val="SCompilé"/>
      <sheetName val="2050 Mobilité"/>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f"/>
      <sheetName val="Energie 1"/>
      <sheetName val="Energie 2"/>
      <sheetName val="Hors énergie 1"/>
      <sheetName val="Hors énergie 2"/>
      <sheetName val="Intrants 1"/>
      <sheetName val="Intrants 2"/>
      <sheetName val="Futurs emballages"/>
      <sheetName val="Déchets directs"/>
      <sheetName val="Fret"/>
      <sheetName val="Déplacements"/>
      <sheetName val="Immobilisations"/>
      <sheetName val="Utilisation"/>
      <sheetName val="Fin de vie"/>
      <sheetName val="Utilitaires"/>
      <sheetName val="Recap CO2e"/>
      <sheetName val="Ratios"/>
      <sheetName val="Bilan GES"/>
      <sheetName val="ISO 14069"/>
      <sheetName val="GHG Protocol"/>
      <sheetName val="CDP 2018"/>
      <sheetName val="Graphiques"/>
      <sheetName val="FE Energie"/>
      <sheetName val="FE Hors Energie"/>
      <sheetName val="FE Intrants"/>
      <sheetName val="FE Déchets"/>
      <sheetName val="FE Fret"/>
      <sheetName val="FE Déplacements"/>
      <sheetName val="FE Immobilisations"/>
      <sheetName val="export postes"/>
      <sheetName val="export sous-po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86">
          <cell r="M586" t="str">
            <v>Oui</v>
          </cell>
        </row>
        <row r="587">
          <cell r="M587" t="str">
            <v>Non</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J2" t="str">
            <v>Recommandations d'utilisation : 
Plusieurs lignes blanches sont laissées vierges à la fin de chaque liste : vous pouvez y ajouter les facteurs d'émission que vous souhaitez inclure aux listes déroulantes.
Si ces lignes ne suffisent pas, copiez puis insérez des lignes existantes puis assurez vous que les formules des colonnes D à G sont bien continues. Les suites de numéros des colonnes B et D ne doivent pas être interrompues. En cas de doute, faites glisser la formule de la première ligne de la liste.
Attention : les unités et type doivent correspondre à celles inscrites dans les onglets de calcul (sinon, une erreur vous avertira très vite). Pensez à indiquer vos sources en bas de page !</v>
          </cell>
        </row>
        <row r="137">
          <cell r="C137" t="str">
            <v>Machines, France continentale, Base Carbone</v>
          </cell>
        </row>
        <row r="138">
          <cell r="C138" t="str">
            <v>Mobilier, France continentale, Base Carbone</v>
          </cell>
        </row>
        <row r="139">
          <cell r="C139" t="str">
            <v>Véhicules, France continentale, Base Carbone</v>
          </cell>
        </row>
        <row r="140">
          <cell r="C140" t="str">
            <v>-</v>
          </cell>
        </row>
        <row r="141">
          <cell r="C141" t="str">
            <v>-</v>
          </cell>
        </row>
        <row r="142">
          <cell r="C142" t="str">
            <v>-</v>
          </cell>
        </row>
      </sheetData>
      <sheetData sheetId="29"/>
      <sheetData sheetId="30"/>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E12"/>
  <sheetViews>
    <sheetView tabSelected="1" topLeftCell="A4" zoomScale="85" workbookViewId="0">
      <selection activeCell="E18" sqref="E18"/>
    </sheetView>
  </sheetViews>
  <sheetFormatPr baseColWidth="10" defaultColWidth="10.85546875" defaultRowHeight="14.25" x14ac:dyDescent="0.2"/>
  <cols>
    <col min="1" max="2" width="10.85546875" style="45"/>
    <col min="3" max="3" width="96.7109375" style="45" customWidth="1"/>
    <col min="4" max="4" width="23" style="45" customWidth="1"/>
    <col min="5" max="5" width="103.7109375" style="45" customWidth="1"/>
    <col min="6" max="16384" width="10.85546875" style="45"/>
  </cols>
  <sheetData>
    <row r="2" spans="3:5" ht="15" thickBot="1" x14ac:dyDescent="0.25"/>
    <row r="3" spans="3:5" ht="27" customHeight="1" thickBot="1" x14ac:dyDescent="0.25">
      <c r="C3" s="46" t="s">
        <v>86</v>
      </c>
    </row>
    <row r="4" spans="3:5" ht="74.099999999999994" customHeight="1" thickBot="1" x14ac:dyDescent="0.25">
      <c r="C4" s="53" t="s">
        <v>87</v>
      </c>
    </row>
    <row r="5" spans="3:5" ht="72" customHeight="1" thickBot="1" x14ac:dyDescent="0.25">
      <c r="C5" s="54" t="s">
        <v>88</v>
      </c>
    </row>
    <row r="6" spans="3:5" ht="72.95" customHeight="1" thickBot="1" x14ac:dyDescent="0.25">
      <c r="C6" s="55" t="s">
        <v>89</v>
      </c>
    </row>
    <row r="7" spans="3:5" ht="15" thickBot="1" x14ac:dyDescent="0.25">
      <c r="C7" s="47"/>
      <c r="D7" s="48"/>
      <c r="E7" s="49"/>
    </row>
    <row r="8" spans="3:5" ht="44.25" customHeight="1" thickBot="1" x14ac:dyDescent="0.25">
      <c r="C8" s="56" t="s">
        <v>90</v>
      </c>
      <c r="D8" s="60" t="s">
        <v>93</v>
      </c>
      <c r="E8" s="52" t="s">
        <v>48</v>
      </c>
    </row>
    <row r="9" spans="3:5" s="50" customFormat="1" ht="37.5" customHeight="1" thickBot="1" x14ac:dyDescent="0.25">
      <c r="D9" s="61" t="s">
        <v>94</v>
      </c>
      <c r="E9" s="52" t="s">
        <v>91</v>
      </c>
    </row>
    <row r="10" spans="3:5" s="51" customFormat="1" ht="37.5" customHeight="1" thickBot="1" x14ac:dyDescent="0.25">
      <c r="D10" s="57" t="s">
        <v>95</v>
      </c>
      <c r="E10" s="52" t="s">
        <v>92</v>
      </c>
    </row>
    <row r="11" spans="3:5" s="51" customFormat="1" ht="37.5" customHeight="1" thickBot="1" x14ac:dyDescent="0.25">
      <c r="D11" s="58" t="s">
        <v>96</v>
      </c>
      <c r="E11" s="52" t="s">
        <v>75</v>
      </c>
    </row>
    <row r="12" spans="3:5" s="51" customFormat="1" ht="37.5" customHeight="1" thickBot="1" x14ac:dyDescent="0.25">
      <c r="D12" s="59" t="s">
        <v>97</v>
      </c>
      <c r="E12" s="52" t="s">
        <v>98</v>
      </c>
    </row>
  </sheetData>
  <hyperlinks>
    <hyperlink ref="E9" location="'S1 Mob spect.'!A1" display="Scénario 1 : action sur la mobilité des spectateurs"/>
    <hyperlink ref="E10" location="'S2'!A1" display="Scénario 2 : action sur la mobilité des professionnels"/>
    <hyperlink ref="E11" location="'S3'!A1" display="Scénario 3 : action sur les consommations d'énergie"/>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C8"/>
  <sheetViews>
    <sheetView workbookViewId="0"/>
  </sheetViews>
  <sheetFormatPr baseColWidth="10" defaultRowHeight="12.75" x14ac:dyDescent="0.2"/>
  <sheetData>
    <row r="1" spans="1:3" x14ac:dyDescent="0.2">
      <c r="A1" s="36" t="s">
        <v>48</v>
      </c>
      <c r="B1" s="36"/>
      <c r="C1" s="36"/>
    </row>
    <row r="2" spans="1:3" x14ac:dyDescent="0.2">
      <c r="A2" t="s">
        <v>0</v>
      </c>
      <c r="B2" s="19">
        <v>0.08</v>
      </c>
    </row>
    <row r="3" spans="1:3" x14ac:dyDescent="0.2">
      <c r="A3" t="s">
        <v>49</v>
      </c>
      <c r="B3" s="19">
        <v>0.21</v>
      </c>
    </row>
    <row r="4" spans="1:3" x14ac:dyDescent="0.2">
      <c r="A4" t="s">
        <v>50</v>
      </c>
      <c r="B4" s="19">
        <v>0.15</v>
      </c>
    </row>
    <row r="5" spans="1:3" x14ac:dyDescent="0.2">
      <c r="A5" t="s">
        <v>25</v>
      </c>
      <c r="B5" s="19">
        <v>0.08</v>
      </c>
    </row>
    <row r="6" spans="1:3" x14ac:dyDescent="0.2">
      <c r="A6" t="s">
        <v>30</v>
      </c>
      <c r="B6" s="19">
        <v>0.12</v>
      </c>
    </row>
    <row r="7" spans="1:3" x14ac:dyDescent="0.2">
      <c r="A7" t="s">
        <v>51</v>
      </c>
      <c r="B7" s="19">
        <v>0.36</v>
      </c>
    </row>
    <row r="8" spans="1:3" x14ac:dyDescent="0.2">
      <c r="B8" s="19"/>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outlinePr summaryBelow="0" summaryRight="0"/>
  </sheetPr>
  <dimension ref="A1:H26"/>
  <sheetViews>
    <sheetView workbookViewId="0">
      <selection activeCell="A2" sqref="A2:C13"/>
    </sheetView>
  </sheetViews>
  <sheetFormatPr baseColWidth="10" defaultColWidth="14.42578125" defaultRowHeight="15.75" customHeight="1" x14ac:dyDescent="0.2"/>
  <cols>
    <col min="1" max="1" width="28.7109375" customWidth="1"/>
    <col min="2" max="2" width="18.28515625" customWidth="1"/>
    <col min="5" max="5" width="45.7109375" customWidth="1"/>
  </cols>
  <sheetData>
    <row r="1" spans="1:8" ht="12.75" x14ac:dyDescent="0.2">
      <c r="A1" s="15" t="s">
        <v>52</v>
      </c>
      <c r="B1" s="15"/>
      <c r="C1" s="15"/>
      <c r="D1" s="16"/>
      <c r="E1" s="35" t="s">
        <v>62</v>
      </c>
      <c r="F1" s="36"/>
    </row>
    <row r="2" spans="1:8" ht="12.75" x14ac:dyDescent="0.2">
      <c r="A2" s="2" t="s">
        <v>53</v>
      </c>
      <c r="B2" s="19" t="s">
        <v>35</v>
      </c>
      <c r="C2" s="3">
        <v>0.38</v>
      </c>
      <c r="D2" s="16"/>
      <c r="H2" s="1"/>
    </row>
    <row r="3" spans="1:8" ht="12.75" x14ac:dyDescent="0.2">
      <c r="A3" s="33"/>
      <c r="B3" s="19" t="s">
        <v>18</v>
      </c>
      <c r="C3" s="3">
        <v>0.17</v>
      </c>
      <c r="E3" s="22" t="s">
        <v>63</v>
      </c>
      <c r="F3" s="19">
        <v>0.38</v>
      </c>
      <c r="H3" s="3"/>
    </row>
    <row r="4" spans="1:8" ht="12.75" x14ac:dyDescent="0.2">
      <c r="A4" s="33"/>
      <c r="B4" s="19" t="s">
        <v>56</v>
      </c>
      <c r="C4" s="3">
        <v>0.04</v>
      </c>
      <c r="E4" s="22" t="s">
        <v>36</v>
      </c>
      <c r="F4" s="19">
        <v>0.17</v>
      </c>
      <c r="H4" s="3"/>
    </row>
    <row r="5" spans="1:8" ht="12.75" x14ac:dyDescent="0.2">
      <c r="A5" s="33"/>
      <c r="B5" s="19" t="s">
        <v>57</v>
      </c>
      <c r="C5" s="3">
        <v>0.04</v>
      </c>
      <c r="E5" s="22" t="s">
        <v>6</v>
      </c>
      <c r="F5" s="19">
        <v>0.15</v>
      </c>
      <c r="H5" s="3"/>
    </row>
    <row r="6" spans="1:8" ht="26.25" customHeight="1" x14ac:dyDescent="0.2">
      <c r="A6" s="33"/>
      <c r="B6" s="19" t="s">
        <v>54</v>
      </c>
      <c r="C6" s="34">
        <v>0.03</v>
      </c>
      <c r="E6" s="22" t="s">
        <v>64</v>
      </c>
      <c r="F6" s="19">
        <v>0.3</v>
      </c>
      <c r="H6" s="3"/>
    </row>
    <row r="7" spans="1:8" ht="12.75" x14ac:dyDescent="0.2">
      <c r="A7" s="2" t="s">
        <v>55</v>
      </c>
      <c r="B7" s="19" t="s">
        <v>6</v>
      </c>
      <c r="C7" s="19">
        <v>7.0000000000000007E-2</v>
      </c>
      <c r="H7" s="3"/>
    </row>
    <row r="8" spans="1:8" ht="12.75" x14ac:dyDescent="0.2">
      <c r="A8" s="33"/>
      <c r="B8" s="19" t="s">
        <v>58</v>
      </c>
      <c r="C8" s="3">
        <v>0.04</v>
      </c>
      <c r="F8" s="19"/>
      <c r="H8" s="3"/>
    </row>
    <row r="9" spans="1:8" ht="12.75" x14ac:dyDescent="0.2">
      <c r="A9" s="33"/>
      <c r="B9" s="19" t="s">
        <v>54</v>
      </c>
      <c r="C9" s="3">
        <v>0.08</v>
      </c>
      <c r="E9" s="35" t="s">
        <v>65</v>
      </c>
      <c r="F9" s="36"/>
      <c r="H9" s="3"/>
    </row>
    <row r="10" spans="1:8" ht="12.75" x14ac:dyDescent="0.2">
      <c r="A10" s="2" t="s">
        <v>59</v>
      </c>
      <c r="B10" s="19" t="s">
        <v>25</v>
      </c>
      <c r="C10" s="19">
        <v>0.04</v>
      </c>
      <c r="E10" s="32"/>
      <c r="F10" s="32"/>
      <c r="H10" s="3"/>
    </row>
    <row r="11" spans="1:8" ht="12.75" x14ac:dyDescent="0.2">
      <c r="A11" s="2" t="s">
        <v>61</v>
      </c>
      <c r="B11" s="19" t="s">
        <v>60</v>
      </c>
      <c r="C11" s="19">
        <v>7.0000000000000007E-2</v>
      </c>
      <c r="E11" s="22" t="s">
        <v>63</v>
      </c>
      <c r="F11" s="19">
        <v>0.33</v>
      </c>
      <c r="H11" s="3"/>
    </row>
    <row r="12" spans="1:8" ht="12.75" x14ac:dyDescent="0.2">
      <c r="A12" s="1"/>
      <c r="B12" s="19" t="s">
        <v>7</v>
      </c>
      <c r="C12" s="19">
        <v>0.01</v>
      </c>
      <c r="E12" s="22" t="s">
        <v>36</v>
      </c>
      <c r="F12" s="19">
        <v>0.15</v>
      </c>
      <c r="H12" s="3"/>
    </row>
    <row r="13" spans="1:8" ht="12.75" x14ac:dyDescent="0.2">
      <c r="A13" s="1"/>
      <c r="B13" s="14" t="s">
        <v>54</v>
      </c>
      <c r="C13" s="19">
        <v>0.03</v>
      </c>
      <c r="E13" s="22" t="s">
        <v>6</v>
      </c>
      <c r="F13" s="19">
        <v>0.13</v>
      </c>
      <c r="H13" s="3"/>
    </row>
    <row r="14" spans="1:8" s="32" customFormat="1" ht="25.5" x14ac:dyDescent="0.2">
      <c r="E14" s="22" t="s">
        <v>64</v>
      </c>
      <c r="F14" s="19">
        <v>0.28000000000000003</v>
      </c>
      <c r="G14" s="3"/>
      <c r="H14" s="3"/>
    </row>
    <row r="15" spans="1:8" ht="15.75" customHeight="1" x14ac:dyDescent="0.2">
      <c r="E15" s="22" t="s">
        <v>66</v>
      </c>
      <c r="F15" s="19">
        <v>0.11</v>
      </c>
    </row>
    <row r="17" spans="1:7" ht="12.75" x14ac:dyDescent="0.2">
      <c r="E17" s="1"/>
      <c r="F17" s="3"/>
      <c r="G17" s="3"/>
    </row>
    <row r="18" spans="1:7" s="32" customFormat="1" ht="12.75" x14ac:dyDescent="0.2">
      <c r="E18" s="33"/>
      <c r="F18" s="8"/>
      <c r="G18" s="3"/>
    </row>
    <row r="20" spans="1:7" ht="12.75" x14ac:dyDescent="0.2">
      <c r="E20" s="1"/>
      <c r="F20" s="8"/>
    </row>
    <row r="21" spans="1:7" ht="12.75" x14ac:dyDescent="0.2">
      <c r="D21" s="14"/>
    </row>
    <row r="22" spans="1:7" ht="12.75" x14ac:dyDescent="0.2">
      <c r="D22" s="14"/>
    </row>
    <row r="23" spans="1:7" ht="12.75" x14ac:dyDescent="0.2">
      <c r="A23" s="1"/>
      <c r="B23" s="14"/>
      <c r="D23" s="14"/>
    </row>
    <row r="24" spans="1:7" ht="12.75" x14ac:dyDescent="0.2">
      <c r="A24" s="1"/>
      <c r="B24" s="14"/>
      <c r="D24" s="14"/>
    </row>
    <row r="25" spans="1:7" ht="12.75" x14ac:dyDescent="0.2">
      <c r="A25" s="1"/>
      <c r="B25" s="14"/>
      <c r="D25" s="14"/>
    </row>
    <row r="26" spans="1:7" ht="12.75" x14ac:dyDescent="0.2">
      <c r="B26" s="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O18"/>
  <sheetViews>
    <sheetView workbookViewId="0">
      <selection activeCell="C21" sqref="C21"/>
    </sheetView>
  </sheetViews>
  <sheetFormatPr baseColWidth="10" defaultRowHeight="12.75" x14ac:dyDescent="0.2"/>
  <cols>
    <col min="1" max="1" width="31.85546875" customWidth="1"/>
    <col min="2" max="2" width="17" customWidth="1"/>
    <col min="5" max="5" width="28.7109375" customWidth="1"/>
    <col min="10" max="10" width="25.140625" customWidth="1"/>
  </cols>
  <sheetData>
    <row r="1" spans="1:15" x14ac:dyDescent="0.2">
      <c r="A1" s="36" t="s">
        <v>67</v>
      </c>
      <c r="B1" s="36"/>
      <c r="C1" s="36"/>
      <c r="E1" s="32" t="s">
        <v>70</v>
      </c>
      <c r="F1" s="32"/>
      <c r="G1" s="32"/>
      <c r="H1" s="32"/>
      <c r="J1" s="36" t="s">
        <v>76</v>
      </c>
      <c r="K1" s="36"/>
      <c r="L1" s="36"/>
      <c r="M1" s="36"/>
      <c r="N1" s="36"/>
      <c r="O1" s="32"/>
    </row>
    <row r="2" spans="1:15" x14ac:dyDescent="0.2">
      <c r="A2" s="37"/>
      <c r="B2" s="33" t="s">
        <v>69</v>
      </c>
      <c r="C2" s="33" t="s">
        <v>2</v>
      </c>
      <c r="D2" s="33"/>
      <c r="E2" s="37"/>
      <c r="F2" s="33"/>
      <c r="G2" s="33"/>
      <c r="J2" t="s">
        <v>35</v>
      </c>
      <c r="K2" s="18">
        <v>0.20554926387315969</v>
      </c>
    </row>
    <row r="3" spans="1:15" ht="15" x14ac:dyDescent="0.25">
      <c r="A3" s="4" t="s">
        <v>3</v>
      </c>
      <c r="B3" s="5">
        <v>0.5</v>
      </c>
      <c r="C3" s="6">
        <f>B3/B12</f>
        <v>4.4839027889875347E-3</v>
      </c>
      <c r="D3" s="7"/>
      <c r="E3" s="38" t="s">
        <v>71</v>
      </c>
      <c r="F3" s="39"/>
      <c r="G3" s="40"/>
      <c r="J3" t="s">
        <v>29</v>
      </c>
      <c r="K3" s="18">
        <v>9.3431483578708951E-2</v>
      </c>
    </row>
    <row r="4" spans="1:15" s="32" customFormat="1" ht="15" x14ac:dyDescent="0.25">
      <c r="A4" s="4" t="s">
        <v>68</v>
      </c>
      <c r="B4" s="5">
        <v>66</v>
      </c>
      <c r="C4" s="6">
        <f>B4/B12</f>
        <v>0.59187516814635466</v>
      </c>
      <c r="D4" s="7"/>
      <c r="E4" s="33" t="s">
        <v>72</v>
      </c>
      <c r="J4" s="32" t="s">
        <v>38</v>
      </c>
      <c r="K4" s="18">
        <v>8.0973952434881091E-2</v>
      </c>
    </row>
    <row r="5" spans="1:15" ht="15" x14ac:dyDescent="0.25">
      <c r="A5" s="4" t="s">
        <v>4</v>
      </c>
      <c r="B5" s="5">
        <v>9</v>
      </c>
      <c r="C5" s="6">
        <f>B5/B12</f>
        <v>8.0710250201775635E-2</v>
      </c>
      <c r="D5" s="7"/>
      <c r="E5" s="33" t="s">
        <v>16</v>
      </c>
      <c r="F5" s="14">
        <v>0.46</v>
      </c>
      <c r="G5" s="18"/>
      <c r="J5" t="s">
        <v>41</v>
      </c>
      <c r="K5" s="18">
        <v>0.14326160815402042</v>
      </c>
    </row>
    <row r="6" spans="1:15" ht="15" x14ac:dyDescent="0.25">
      <c r="A6" s="4" t="s">
        <v>5</v>
      </c>
      <c r="B6" s="5">
        <v>13</v>
      </c>
      <c r="C6" s="6">
        <f>B6/B12</f>
        <v>0.11658147251367591</v>
      </c>
      <c r="D6" s="7"/>
      <c r="E6" s="33" t="s">
        <v>19</v>
      </c>
      <c r="F6" s="14">
        <v>0.36</v>
      </c>
      <c r="G6" s="18"/>
      <c r="J6" t="s">
        <v>40</v>
      </c>
      <c r="K6" s="18">
        <v>6.8516421291053231E-2</v>
      </c>
    </row>
    <row r="7" spans="1:15" ht="15" x14ac:dyDescent="0.25">
      <c r="A7" s="4" t="s">
        <v>7</v>
      </c>
      <c r="B7" s="9">
        <v>6.79</v>
      </c>
      <c r="C7" s="6">
        <f>B7/B12</f>
        <v>6.0891399874450726E-2</v>
      </c>
      <c r="D7" s="7"/>
      <c r="E7" s="33" t="s">
        <v>21</v>
      </c>
      <c r="F7" s="14">
        <v>0.16</v>
      </c>
      <c r="G7" s="18"/>
      <c r="J7" t="s">
        <v>42</v>
      </c>
      <c r="K7" s="18">
        <v>0.28539071347678369</v>
      </c>
    </row>
    <row r="8" spans="1:15" ht="15" x14ac:dyDescent="0.25">
      <c r="A8" s="4" t="s">
        <v>8</v>
      </c>
      <c r="B8" s="10">
        <v>0.06</v>
      </c>
      <c r="C8" s="6">
        <f>B8/B12</f>
        <v>5.3806833467850415E-4</v>
      </c>
      <c r="D8" s="7"/>
      <c r="E8" s="33" t="s">
        <v>23</v>
      </c>
      <c r="F8" s="14">
        <v>0.02</v>
      </c>
      <c r="G8" s="18"/>
      <c r="J8" t="s">
        <v>43</v>
      </c>
      <c r="K8" s="18">
        <v>0.12287655719139298</v>
      </c>
    </row>
    <row r="9" spans="1:15" ht="15" x14ac:dyDescent="0.25">
      <c r="A9" s="4" t="s">
        <v>10</v>
      </c>
      <c r="B9" s="9">
        <v>2.08</v>
      </c>
      <c r="C9" s="6">
        <f>B9/B12</f>
        <v>1.8653035602188148E-2</v>
      </c>
      <c r="D9" s="7"/>
      <c r="E9" s="4"/>
      <c r="F9" s="9"/>
      <c r="G9" s="6"/>
    </row>
    <row r="10" spans="1:15" ht="15" x14ac:dyDescent="0.25">
      <c r="A10" s="4" t="s">
        <v>12</v>
      </c>
      <c r="B10" s="9">
        <v>13.69</v>
      </c>
      <c r="C10" s="6">
        <f>B10/B12</f>
        <v>0.12276925836247871</v>
      </c>
      <c r="D10" s="7"/>
      <c r="E10" s="4"/>
      <c r="F10" s="9"/>
      <c r="G10" s="6"/>
      <c r="H10" t="s">
        <v>39</v>
      </c>
    </row>
    <row r="11" spans="1:15" ht="15" x14ac:dyDescent="0.25">
      <c r="A11" s="4" t="s">
        <v>13</v>
      </c>
      <c r="B11" s="10">
        <v>0.39</v>
      </c>
      <c r="C11" s="6">
        <f>B11/B12</f>
        <v>3.4974441754102776E-3</v>
      </c>
      <c r="D11" s="7"/>
      <c r="E11" s="38" t="s">
        <v>73</v>
      </c>
      <c r="F11" s="41"/>
      <c r="G11" s="40"/>
    </row>
    <row r="12" spans="1:15" ht="15" x14ac:dyDescent="0.25">
      <c r="A12" s="11" t="s">
        <v>14</v>
      </c>
      <c r="B12" s="12">
        <f>B3+B5+B6+B7+B8+B9+B10+B11+B4</f>
        <v>111.50999999999999</v>
      </c>
      <c r="C12" s="13">
        <f>B12/B12</f>
        <v>1</v>
      </c>
      <c r="D12" s="32"/>
      <c r="E12" s="4" t="s">
        <v>74</v>
      </c>
      <c r="G12" s="13"/>
    </row>
    <row r="13" spans="1:15" ht="15" x14ac:dyDescent="0.25">
      <c r="A13" s="33"/>
      <c r="B13" s="32"/>
      <c r="C13" s="32"/>
      <c r="D13" s="7"/>
      <c r="E13" s="4" t="s">
        <v>15</v>
      </c>
      <c r="F13" s="4">
        <v>0.55000000000000004</v>
      </c>
      <c r="G13" s="18"/>
    </row>
    <row r="14" spans="1:15" ht="15" x14ac:dyDescent="0.25">
      <c r="E14" s="4" t="s">
        <v>17</v>
      </c>
      <c r="F14" s="4">
        <v>0.22</v>
      </c>
      <c r="G14" s="18"/>
    </row>
    <row r="15" spans="1:15" ht="15" x14ac:dyDescent="0.25">
      <c r="E15" s="4" t="s">
        <v>20</v>
      </c>
      <c r="F15" s="4">
        <v>7.4999999999999997E-2</v>
      </c>
      <c r="G15" s="18"/>
    </row>
    <row r="16" spans="1:15" ht="15" x14ac:dyDescent="0.25">
      <c r="E16" s="4" t="s">
        <v>22</v>
      </c>
      <c r="F16" s="4">
        <v>2.5000000000000001E-2</v>
      </c>
      <c r="G16" s="18"/>
    </row>
    <row r="17" spans="5:7" ht="15" x14ac:dyDescent="0.25">
      <c r="E17" s="4" t="s">
        <v>24</v>
      </c>
      <c r="F17" s="4">
        <v>0.12</v>
      </c>
      <c r="G17" s="18"/>
    </row>
    <row r="18" spans="5:7" x14ac:dyDescent="0.2">
      <c r="F18" s="1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D13"/>
  <sheetViews>
    <sheetView workbookViewId="0"/>
  </sheetViews>
  <sheetFormatPr baseColWidth="10" defaultRowHeight="12.75" x14ac:dyDescent="0.2"/>
  <cols>
    <col min="2" max="2" width="21.140625" customWidth="1"/>
  </cols>
  <sheetData>
    <row r="1" spans="1:4" x14ac:dyDescent="0.2">
      <c r="A1" s="36" t="s">
        <v>75</v>
      </c>
      <c r="B1" s="36"/>
      <c r="C1" s="36"/>
      <c r="D1" s="36"/>
    </row>
    <row r="2" spans="1:4" x14ac:dyDescent="0.2">
      <c r="A2" t="s">
        <v>1</v>
      </c>
      <c r="B2" t="s">
        <v>28</v>
      </c>
      <c r="C2" s="18">
        <v>0.22970677299385858</v>
      </c>
    </row>
    <row r="3" spans="1:4" x14ac:dyDescent="0.2">
      <c r="B3" t="s">
        <v>29</v>
      </c>
      <c r="C3" s="18">
        <v>0.10411170286772008</v>
      </c>
    </row>
    <row r="4" spans="1:4" x14ac:dyDescent="0.2">
      <c r="B4" t="s">
        <v>38</v>
      </c>
      <c r="C4" s="18">
        <v>4.68227235119376E-2</v>
      </c>
    </row>
    <row r="5" spans="1:4" x14ac:dyDescent="0.2">
      <c r="B5" t="s">
        <v>27</v>
      </c>
      <c r="C5" s="19">
        <v>0.02</v>
      </c>
    </row>
    <row r="6" spans="1:4" x14ac:dyDescent="0.2">
      <c r="A6" t="s">
        <v>30</v>
      </c>
      <c r="B6" t="s">
        <v>37</v>
      </c>
      <c r="C6" s="18">
        <v>7.1611224194728096E-2</v>
      </c>
    </row>
    <row r="7" spans="1:4" x14ac:dyDescent="0.2">
      <c r="B7" t="s">
        <v>38</v>
      </c>
      <c r="C7" s="18">
        <v>4.2966734516836858E-2</v>
      </c>
    </row>
    <row r="8" spans="1:4" x14ac:dyDescent="0.2">
      <c r="A8" t="s">
        <v>25</v>
      </c>
      <c r="B8" t="s">
        <v>9</v>
      </c>
      <c r="C8" s="18">
        <v>2.1483367258418429E-2</v>
      </c>
    </row>
    <row r="9" spans="1:4" x14ac:dyDescent="0.2">
      <c r="A9" t="s">
        <v>31</v>
      </c>
      <c r="B9" t="s">
        <v>11</v>
      </c>
      <c r="C9" s="18">
        <v>6.4450101775255286E-2</v>
      </c>
    </row>
    <row r="10" spans="1:4" x14ac:dyDescent="0.2">
      <c r="A10" t="s">
        <v>26</v>
      </c>
      <c r="B10" t="s">
        <v>32</v>
      </c>
      <c r="C10" s="18">
        <v>0.19190534530531925</v>
      </c>
    </row>
    <row r="11" spans="1:4" x14ac:dyDescent="0.2">
      <c r="B11" t="s">
        <v>33</v>
      </c>
      <c r="C11" s="18">
        <v>5.9492401638697193E-2</v>
      </c>
    </row>
    <row r="12" spans="1:4" x14ac:dyDescent="0.2">
      <c r="B12" t="s">
        <v>27</v>
      </c>
      <c r="C12" s="18">
        <v>2.6430599830687147E-2</v>
      </c>
    </row>
    <row r="13" spans="1:4" x14ac:dyDescent="0.2">
      <c r="A13" t="s">
        <v>34</v>
      </c>
      <c r="B13" t="s">
        <v>33</v>
      </c>
      <c r="C13" s="18">
        <v>0.11953565884812306</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J37"/>
  <sheetViews>
    <sheetView workbookViewId="0">
      <selection activeCell="D35" sqref="D35"/>
    </sheetView>
  </sheetViews>
  <sheetFormatPr baseColWidth="10" defaultRowHeight="12.75" x14ac:dyDescent="0.2"/>
  <cols>
    <col min="1" max="1" width="74.85546875" customWidth="1"/>
    <col min="4" max="4" width="18.28515625" customWidth="1"/>
  </cols>
  <sheetData>
    <row r="1" spans="1:10" ht="25.5" customHeight="1" x14ac:dyDescent="0.2">
      <c r="A1" s="42" t="s">
        <v>77</v>
      </c>
      <c r="B1" s="42"/>
      <c r="C1" s="22"/>
      <c r="D1" s="43"/>
      <c r="E1" s="43"/>
      <c r="F1" s="43"/>
      <c r="G1" s="43"/>
      <c r="H1" s="43"/>
      <c r="I1" s="43"/>
    </row>
    <row r="2" spans="1:10" ht="12.75" customHeight="1" x14ac:dyDescent="0.2">
      <c r="A2" s="30" t="s">
        <v>45</v>
      </c>
      <c r="B2" s="22">
        <v>1800</v>
      </c>
      <c r="C2" s="22"/>
      <c r="D2" s="43"/>
      <c r="E2" s="43"/>
      <c r="F2" s="43"/>
      <c r="G2" s="43"/>
      <c r="H2" s="43"/>
      <c r="I2" s="43"/>
    </row>
    <row r="3" spans="1:10" x14ac:dyDescent="0.2">
      <c r="A3" s="17" t="s">
        <v>83</v>
      </c>
      <c r="B3">
        <v>-83</v>
      </c>
      <c r="D3" s="44"/>
      <c r="E3" s="44"/>
      <c r="F3" s="44"/>
      <c r="G3" s="44"/>
      <c r="H3" s="44"/>
      <c r="I3" s="44"/>
    </row>
    <row r="4" spans="1:10" x14ac:dyDescent="0.2">
      <c r="A4" s="17" t="s">
        <v>79</v>
      </c>
      <c r="B4">
        <v>-2.2999999999999998</v>
      </c>
      <c r="E4" s="21"/>
      <c r="F4" s="29"/>
      <c r="G4" s="20"/>
      <c r="H4" s="20"/>
    </row>
    <row r="5" spans="1:10" x14ac:dyDescent="0.2">
      <c r="A5" s="17" t="s">
        <v>80</v>
      </c>
      <c r="B5" s="22">
        <v>-20</v>
      </c>
      <c r="D5" s="21"/>
      <c r="E5" s="23"/>
      <c r="G5" s="20"/>
      <c r="H5" s="24"/>
    </row>
    <row r="6" spans="1:10" x14ac:dyDescent="0.2">
      <c r="A6" s="17" t="s">
        <v>84</v>
      </c>
      <c r="B6" s="22">
        <v>-15</v>
      </c>
      <c r="D6" s="21"/>
      <c r="E6" s="21"/>
      <c r="F6" s="26"/>
      <c r="G6" s="20"/>
      <c r="H6" s="24"/>
    </row>
    <row r="7" spans="1:10" x14ac:dyDescent="0.2">
      <c r="A7" s="17" t="s">
        <v>81</v>
      </c>
      <c r="B7" s="22">
        <v>-15</v>
      </c>
      <c r="D7" s="21"/>
      <c r="E7" s="21"/>
      <c r="F7" s="22"/>
      <c r="G7" s="20"/>
      <c r="H7" s="20"/>
      <c r="I7" s="17"/>
    </row>
    <row r="8" spans="1:10" x14ac:dyDescent="0.2">
      <c r="A8" s="17" t="s">
        <v>82</v>
      </c>
      <c r="B8" s="22">
        <v>-108</v>
      </c>
      <c r="D8" s="22"/>
      <c r="E8" s="21"/>
      <c r="F8" s="25"/>
      <c r="G8" s="28"/>
      <c r="H8" s="28"/>
      <c r="J8" s="17"/>
    </row>
    <row r="9" spans="1:10" x14ac:dyDescent="0.2">
      <c r="A9" s="30" t="s">
        <v>46</v>
      </c>
      <c r="B9">
        <f>-(B2+B3+B4+B5+B6+B7+B8)</f>
        <v>-1556.7</v>
      </c>
      <c r="C9" t="s">
        <v>85</v>
      </c>
      <c r="D9" s="21"/>
      <c r="E9" s="21"/>
      <c r="F9" s="25"/>
      <c r="G9" s="28"/>
      <c r="H9" s="28"/>
      <c r="J9" s="17"/>
    </row>
    <row r="10" spans="1:10" x14ac:dyDescent="0.2">
      <c r="A10" s="30" t="s">
        <v>44</v>
      </c>
      <c r="B10">
        <f>B2*0.2</f>
        <v>360</v>
      </c>
      <c r="D10" s="22"/>
      <c r="E10" s="21"/>
      <c r="F10" s="22"/>
      <c r="G10" s="27"/>
      <c r="H10" s="28"/>
    </row>
    <row r="11" spans="1:10" x14ac:dyDescent="0.2">
      <c r="D11" s="21"/>
      <c r="E11" s="21"/>
      <c r="F11" s="22"/>
      <c r="G11" s="27"/>
      <c r="H11" s="27"/>
    </row>
    <row r="12" spans="1:10" ht="25.5" customHeight="1" x14ac:dyDescent="0.2">
      <c r="A12" s="42" t="s">
        <v>78</v>
      </c>
      <c r="B12" s="42"/>
      <c r="D12" s="22"/>
      <c r="E12" s="22"/>
      <c r="F12" s="22"/>
      <c r="G12" s="22"/>
      <c r="H12" s="22"/>
    </row>
    <row r="13" spans="1:10" x14ac:dyDescent="0.2">
      <c r="C13" s="17"/>
      <c r="D13" s="22"/>
      <c r="E13" s="22"/>
      <c r="F13" s="22"/>
      <c r="G13" s="22"/>
      <c r="H13" s="22"/>
    </row>
    <row r="14" spans="1:10" x14ac:dyDescent="0.2">
      <c r="A14" s="30" t="s">
        <v>45</v>
      </c>
      <c r="B14" s="22">
        <v>1800</v>
      </c>
      <c r="C14" s="17"/>
      <c r="D14" s="22"/>
      <c r="E14" s="22"/>
      <c r="F14" s="22"/>
      <c r="G14" s="22"/>
      <c r="H14" s="22"/>
    </row>
    <row r="15" spans="1:10" x14ac:dyDescent="0.2">
      <c r="A15" s="30" t="s">
        <v>47</v>
      </c>
      <c r="B15" s="26">
        <v>-469</v>
      </c>
      <c r="C15" s="17"/>
      <c r="D15" s="22"/>
      <c r="E15" s="22"/>
      <c r="F15" s="22"/>
      <c r="G15" s="22"/>
      <c r="H15" s="22"/>
    </row>
    <row r="16" spans="1:10" x14ac:dyDescent="0.2">
      <c r="A16" s="17" t="s">
        <v>83</v>
      </c>
      <c r="B16" s="31">
        <v>-42</v>
      </c>
    </row>
    <row r="17" spans="1:4" x14ac:dyDescent="0.2">
      <c r="A17" s="17" t="s">
        <v>79</v>
      </c>
      <c r="B17" s="31">
        <v>-1</v>
      </c>
    </row>
    <row r="18" spans="1:4" x14ac:dyDescent="0.2">
      <c r="A18" s="17" t="s">
        <v>80</v>
      </c>
      <c r="B18" s="31">
        <v>-10</v>
      </c>
      <c r="C18" s="22"/>
    </row>
    <row r="19" spans="1:4" x14ac:dyDescent="0.2">
      <c r="A19" s="17" t="s">
        <v>84</v>
      </c>
      <c r="B19" s="31">
        <v>-8</v>
      </c>
      <c r="C19" s="22"/>
    </row>
    <row r="20" spans="1:4" x14ac:dyDescent="0.2">
      <c r="A20" s="17" t="s">
        <v>81</v>
      </c>
      <c r="B20" s="31">
        <v>-8</v>
      </c>
      <c r="C20" s="22"/>
    </row>
    <row r="21" spans="1:4" x14ac:dyDescent="0.2">
      <c r="A21" s="17" t="s">
        <v>82</v>
      </c>
      <c r="B21" s="26">
        <v>-108</v>
      </c>
    </row>
    <row r="22" spans="1:4" x14ac:dyDescent="0.2">
      <c r="A22" s="30" t="s">
        <v>46</v>
      </c>
      <c r="B22" s="31">
        <v>-1154</v>
      </c>
    </row>
    <row r="23" spans="1:4" x14ac:dyDescent="0.2">
      <c r="A23" s="30" t="s">
        <v>44</v>
      </c>
      <c r="B23" s="31">
        <v>360</v>
      </c>
    </row>
    <row r="27" spans="1:4" x14ac:dyDescent="0.2">
      <c r="D27" s="22"/>
    </row>
    <row r="28" spans="1:4" x14ac:dyDescent="0.2">
      <c r="D28" s="22"/>
    </row>
    <row r="29" spans="1:4" x14ac:dyDescent="0.2">
      <c r="D29" s="17"/>
    </row>
    <row r="30" spans="1:4" x14ac:dyDescent="0.2">
      <c r="D30" s="17"/>
    </row>
    <row r="31" spans="1:4" x14ac:dyDescent="0.2">
      <c r="D31" s="17"/>
    </row>
    <row r="32" spans="1:4" x14ac:dyDescent="0.2">
      <c r="D32" s="17"/>
    </row>
    <row r="33" spans="2:4" x14ac:dyDescent="0.2">
      <c r="D33" s="17"/>
    </row>
    <row r="34" spans="2:4" x14ac:dyDescent="0.2">
      <c r="D34" s="17"/>
    </row>
    <row r="35" spans="2:4" x14ac:dyDescent="0.2">
      <c r="D35" s="17"/>
    </row>
    <row r="37" spans="2:4" x14ac:dyDescent="0.2">
      <c r="B37" s="31"/>
    </row>
  </sheetData>
  <mergeCells count="4">
    <mergeCell ref="A12:B12"/>
    <mergeCell ref="A1:B1"/>
    <mergeCell ref="D3:I3"/>
    <mergeCell ref="D1:I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Read me SOMMAIRE CINEMA</vt:lpstr>
      <vt:lpstr>couts production livre</vt:lpstr>
      <vt:lpstr>Bilan Carbone Hachette</vt:lpstr>
      <vt:lpstr>bilan carbone librairie</vt:lpstr>
      <vt:lpstr>total livre vendu en librai</vt:lpstr>
      <vt:lpstr>potentiel de réduction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Fanny</dc:creator>
  <cp:lastModifiedBy>TSP_HLE</cp:lastModifiedBy>
  <dcterms:created xsi:type="dcterms:W3CDTF">2021-11-25T09:06:46Z</dcterms:created>
  <dcterms:modified xsi:type="dcterms:W3CDTF">2022-01-03T16:11:11Z</dcterms:modified>
</cp:coreProperties>
</file>